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<sst xmlns="http://schemas.openxmlformats.org/spreadsheetml/2006/main" count="190" uniqueCount="60">
  <si>
    <t>ЛЕНИНА 12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</si>
  <si>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</si>
  <si>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</si>
  <si>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</si>
  <si>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</si>
  <si>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</si>
  <si>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</si>
  <si>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</si>
  <si>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</si>
  <si>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</si>
  <si>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</si>
  <si>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выявление протечки по заявке</t>
  </si>
  <si>
    <t>март</t>
  </si>
  <si>
    <t>апрель</t>
  </si>
  <si>
    <t>май</t>
  </si>
  <si>
    <t>ремонт дверного полотна</t>
  </si>
  <si>
    <t>1 подвал</t>
  </si>
  <si>
    <t>ремонт водопровода</t>
  </si>
  <si>
    <t>июнь</t>
  </si>
  <si>
    <t>м.ремонт кровли</t>
  </si>
  <si>
    <t>2,5м2</t>
  </si>
  <si>
    <t>ревизия эл.щита</t>
  </si>
  <si>
    <t>ревизия эл.щита со сменой автоматов</t>
  </si>
  <si>
    <t>ревизия смесителя</t>
  </si>
  <si>
    <t>ремонт системы отопления — тепловой узел</t>
  </si>
  <si>
    <t>июль</t>
  </si>
  <si>
    <t>август</t>
  </si>
  <si>
    <t>ремонт балконной плиты</t>
  </si>
  <si>
    <t>лконной плиты</t>
  </si>
  <si>
    <t>2,3 м2</t>
  </si>
  <si>
    <t>сентяб</t>
  </si>
  <si>
    <t>обход т/у, подв.,откр.задв. при заполн.системы</t>
  </si>
  <si>
    <t>октябрь</t>
  </si>
  <si>
    <t>ноябрь</t>
  </si>
  <si>
    <t>ремонт системы отопления — чердак</t>
  </si>
  <si>
    <t>декабрь</t>
  </si>
  <si>
    <t>навеска водосточных труб</t>
  </si>
  <si>
    <t>ремонт системы отопления</t>
  </si>
  <si>
    <t>подвал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</si>
  <si>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</si>
  <si>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</si>
  <si>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</si>
  <si>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</si>
  <si>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</si>
  <si>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</si>
  <si>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12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</si>
  <si>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</si>
  <si>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</si>
  <si>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</si>
  <si>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</si>
  <si>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</si>
  <si>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</si>
  <si>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</si>
  <si>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</si>
  <si>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Дома № 12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</si>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</sst>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9.25390625" style="15" customWidth="1"/>
    <col min="3" max="3" width="9.00390625" style="15" customWidth="1"/>
    <col min="4" max="4" width="9.125" style="15" customWidth="1"/>
    <col min="5" max="5" width="11.25390625" style="15" customWidth="1"/>
    <col min="6" max="6" width="10.75390625" style="15" customWidth="1"/>
    <col min="7" max="7" width="10.125" style="15" customWidth="1"/>
    <col min="8" max="8" width="11.125" style="15" customWidth="1"/>
    <col min="9" max="9" width="10.75390625" style="15" customWidth="1"/>
    <col min="10" max="10" width="8.375" style="15" customWidth="1"/>
    <col min="11" max="11" width="10.00390625" style="15" customWidth="1"/>
    <col min="12" max="12" width="9.1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3975.68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v>0</v>
      </c>
      <c r="I8" s="45"/>
      <c r="J8" s="46"/>
      <c r="K8" s="46"/>
      <c r="L8" s="46"/>
      <c r="M8" s="47"/>
      <c r="N8" s="44">
        <f>SUM(N6:N7)</f>
        <v>3975.68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ЛЕНИНА 12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3975.68</v>
      </c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8" t="s">
        <v>11</v>
      </c>
      <c r="J15" s="16"/>
      <c r="K15" s="16"/>
      <c r="L15" s="16"/>
      <c r="M15" s="25">
        <v>12</v>
      </c>
      <c r="N15" s="27">
        <v>127.44</v>
      </c>
    </row>
    <row r="16" spans="1:14" ht="12.75">
      <c r="A16" s="32"/>
      <c r="B16" s="24"/>
      <c r="C16" s="16"/>
      <c r="D16" s="16"/>
      <c r="E16" s="16"/>
      <c r="F16" s="25"/>
      <c r="G16" s="26"/>
      <c r="H16" s="37"/>
      <c r="I16" s="38"/>
      <c r="J16" s="16"/>
      <c r="K16" s="16"/>
      <c r="L16" s="16"/>
      <c r="M16" s="25"/>
      <c r="N16" s="39"/>
    </row>
    <row r="17" spans="1:14" ht="12.75">
      <c r="A17" s="40"/>
      <c r="B17" s="41"/>
      <c r="C17" s="42"/>
      <c r="D17" s="42"/>
      <c r="E17" s="42"/>
      <c r="F17" s="43"/>
      <c r="G17" s="41"/>
      <c r="H17" s="44">
        <f>SUM(H13:H16)</f>
        <v>0</v>
      </c>
      <c r="I17" s="45"/>
      <c r="J17" s="46"/>
      <c r="K17" s="46"/>
      <c r="L17" s="46"/>
      <c r="M17" s="47"/>
      <c r="N17" s="44">
        <f>SUM(N14:N16)</f>
        <v>4103.12</v>
      </c>
    </row>
    <row r="18" spans="1:14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4" t="str">
        <f>A10</f>
        <v>ЛЕНИНА 12</v>
      </c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8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9" t="s">
        <v>3</v>
      </c>
      <c r="B21" s="11" t="s">
        <v>4</v>
      </c>
      <c r="C21" s="11"/>
      <c r="D21" s="11"/>
      <c r="E21" s="11"/>
      <c r="F21" s="11"/>
      <c r="G21" s="20" t="s">
        <v>5</v>
      </c>
      <c r="H21" s="21" t="s">
        <v>6</v>
      </c>
      <c r="I21" s="10" t="s">
        <v>4</v>
      </c>
      <c r="J21" s="10"/>
      <c r="K21" s="10"/>
      <c r="L21" s="10"/>
      <c r="M21" s="10"/>
      <c r="N21" s="22" t="s">
        <v>6</v>
      </c>
    </row>
    <row r="22" spans="1:14" ht="12.75">
      <c r="A22" s="23" t="s">
        <v>12</v>
      </c>
      <c r="B22" s="24"/>
      <c r="C22" s="16"/>
      <c r="D22" s="16"/>
      <c r="E22" s="16"/>
      <c r="F22" s="25"/>
      <c r="G22" s="26"/>
      <c r="H22" s="27">
        <v>0</v>
      </c>
      <c r="I22" s="28" t="s">
        <v>8</v>
      </c>
      <c r="J22" s="29"/>
      <c r="K22" s="29"/>
      <c r="L22" s="29"/>
      <c r="M22" s="30"/>
      <c r="N22" s="31"/>
    </row>
    <row r="23" spans="1:14" ht="12.75">
      <c r="A23" s="32"/>
      <c r="B23" s="24"/>
      <c r="C23" s="16"/>
      <c r="D23" s="16"/>
      <c r="E23" s="16"/>
      <c r="F23" s="25"/>
      <c r="G23" s="26"/>
      <c r="H23" s="27"/>
      <c r="I23" s="33" t="s">
        <v>9</v>
      </c>
      <c r="J23" s="34"/>
      <c r="K23" s="34"/>
      <c r="L23" s="34"/>
      <c r="M23" s="35"/>
      <c r="N23" s="36">
        <v>3975.68</v>
      </c>
    </row>
    <row r="24" spans="1:14" ht="12.75">
      <c r="A24" s="32"/>
      <c r="B24" s="24"/>
      <c r="C24" s="16"/>
      <c r="D24" s="16"/>
      <c r="E24" s="16"/>
      <c r="F24" s="25"/>
      <c r="G24" s="26"/>
      <c r="H24" s="37"/>
      <c r="I24" s="38"/>
      <c r="J24" s="16"/>
      <c r="K24" s="16"/>
      <c r="L24" s="16"/>
      <c r="M24" s="25"/>
      <c r="N24" s="39"/>
    </row>
    <row r="25" spans="1:14" ht="12.75">
      <c r="A25" s="40"/>
      <c r="B25" s="41"/>
      <c r="C25" s="42"/>
      <c r="D25" s="42"/>
      <c r="E25" s="42"/>
      <c r="F25" s="43"/>
      <c r="G25" s="41"/>
      <c r="H25" s="44">
        <f>SUM(H22:H24)</f>
        <v>0</v>
      </c>
      <c r="I25" s="45"/>
      <c r="J25" s="46"/>
      <c r="K25" s="46"/>
      <c r="L25" s="46"/>
      <c r="M25" s="47"/>
      <c r="N25" s="44">
        <f>SUM(N23:N24)</f>
        <v>3975.68</v>
      </c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4" t="str">
        <f>A19</f>
        <v>ЛЕНИНА 12</v>
      </c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8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9" t="s">
        <v>3</v>
      </c>
      <c r="B29" s="11" t="s">
        <v>4</v>
      </c>
      <c r="C29" s="11"/>
      <c r="D29" s="11"/>
      <c r="E29" s="11"/>
      <c r="F29" s="11"/>
      <c r="G29" s="20" t="s">
        <v>5</v>
      </c>
      <c r="H29" s="21" t="s">
        <v>6</v>
      </c>
      <c r="I29" s="10" t="s">
        <v>4</v>
      </c>
      <c r="J29" s="10"/>
      <c r="K29" s="10"/>
      <c r="L29" s="10"/>
      <c r="M29" s="10"/>
      <c r="N29" s="22" t="s">
        <v>6</v>
      </c>
    </row>
    <row r="30" spans="1:14" ht="12.75">
      <c r="A30" s="23" t="s">
        <v>13</v>
      </c>
      <c r="B30" s="24"/>
      <c r="C30" s="16"/>
      <c r="D30" s="16"/>
      <c r="E30" s="16"/>
      <c r="F30" s="25"/>
      <c r="G30" s="26"/>
      <c r="H30" s="27">
        <v>0</v>
      </c>
      <c r="I30" s="28" t="s">
        <v>8</v>
      </c>
      <c r="J30" s="29"/>
      <c r="K30" s="29"/>
      <c r="L30" s="29"/>
      <c r="M30" s="30"/>
      <c r="N30" s="31"/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3" t="s">
        <v>9</v>
      </c>
      <c r="J31" s="34"/>
      <c r="K31" s="34"/>
      <c r="L31" s="34"/>
      <c r="M31" s="35"/>
      <c r="N31" s="36">
        <v>3975.68</v>
      </c>
    </row>
    <row r="32" spans="1:14" ht="12.75">
      <c r="A32" s="32"/>
      <c r="B32" s="24"/>
      <c r="C32" s="16"/>
      <c r="D32" s="16"/>
      <c r="E32" s="16"/>
      <c r="F32" s="25"/>
      <c r="G32" s="26"/>
      <c r="H32" s="37"/>
      <c r="I32" s="38"/>
      <c r="J32" s="16"/>
      <c r="K32" s="16"/>
      <c r="L32" s="16"/>
      <c r="M32" s="25"/>
      <c r="N32" s="39"/>
    </row>
    <row r="33" spans="1:14" ht="12.75">
      <c r="A33" s="40"/>
      <c r="B33" s="41"/>
      <c r="C33" s="42"/>
      <c r="D33" s="42"/>
      <c r="E33" s="42"/>
      <c r="F33" s="43"/>
      <c r="G33" s="41"/>
      <c r="H33" s="44">
        <f>SUM(H30:H32)</f>
        <v>0</v>
      </c>
      <c r="I33" s="45"/>
      <c r="J33" s="46"/>
      <c r="K33" s="46"/>
      <c r="L33" s="46"/>
      <c r="M33" s="47"/>
      <c r="N33" s="44">
        <f>SUM(N31:N32)</f>
        <v>3975.68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A27</f>
        <v>ЛЕНИНА 12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14</v>
      </c>
      <c r="B38" s="24" t="s">
        <v>15</v>
      </c>
      <c r="C38" s="16"/>
      <c r="D38" s="16"/>
      <c r="E38" s="16"/>
      <c r="F38" s="25" t="s">
        <v>16</v>
      </c>
      <c r="G38" s="26"/>
      <c r="H38" s="27">
        <v>2144.11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3" t="s">
        <v>9</v>
      </c>
      <c r="J39" s="34"/>
      <c r="K39" s="34"/>
      <c r="L39" s="34"/>
      <c r="M39" s="35"/>
      <c r="N39" s="36">
        <v>3975.68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8" t="s">
        <v>17</v>
      </c>
      <c r="J40" s="16"/>
      <c r="K40" s="16"/>
      <c r="L40" s="16"/>
      <c r="M40" s="25"/>
      <c r="N40" s="27">
        <v>2039.04</v>
      </c>
    </row>
    <row r="41" spans="1:14" ht="12.75">
      <c r="A41" s="32"/>
      <c r="B41" s="24"/>
      <c r="C41" s="16"/>
      <c r="D41" s="16"/>
      <c r="E41" s="16"/>
      <c r="F41" s="25"/>
      <c r="G41" s="26"/>
      <c r="H41" s="37"/>
      <c r="I41" s="38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SUM(H38:H41)</f>
        <v>2144.11</v>
      </c>
      <c r="I42" s="45"/>
      <c r="J42" s="46"/>
      <c r="K42" s="46"/>
      <c r="L42" s="46"/>
      <c r="M42" s="47"/>
      <c r="N42" s="44">
        <f>SUM(N39:N41)</f>
        <v>6014.719999999999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A35</f>
        <v>ЛЕНИНА 12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18</v>
      </c>
      <c r="B47" s="24" t="s">
        <v>19</v>
      </c>
      <c r="C47" s="16"/>
      <c r="D47" s="16"/>
      <c r="E47" s="16"/>
      <c r="F47" s="25"/>
      <c r="G47" s="48" t="s">
        <v>20</v>
      </c>
      <c r="H47" s="27">
        <v>1250.36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 t="s">
        <v>21</v>
      </c>
      <c r="C48" s="16"/>
      <c r="D48" s="16"/>
      <c r="E48" s="16"/>
      <c r="F48" s="25">
        <v>14</v>
      </c>
      <c r="G48" s="26"/>
      <c r="H48" s="27">
        <v>498.7</v>
      </c>
      <c r="I48" s="33" t="s">
        <v>9</v>
      </c>
      <c r="J48" s="34"/>
      <c r="K48" s="34"/>
      <c r="L48" s="34"/>
      <c r="M48" s="35"/>
      <c r="N48" s="36">
        <v>3975.68</v>
      </c>
    </row>
    <row r="49" spans="1:14" ht="12.75">
      <c r="A49" s="32"/>
      <c r="B49" s="24" t="s">
        <v>22</v>
      </c>
      <c r="C49" s="16"/>
      <c r="D49" s="16"/>
      <c r="E49" s="16"/>
      <c r="F49" s="25">
        <v>15</v>
      </c>
      <c r="G49" s="26"/>
      <c r="H49" s="27">
        <v>2055.86</v>
      </c>
      <c r="I49" s="38" t="s">
        <v>23</v>
      </c>
      <c r="J49" s="16"/>
      <c r="K49" s="16"/>
      <c r="L49" s="16"/>
      <c r="M49" s="25">
        <v>4</v>
      </c>
      <c r="N49" s="27">
        <v>336.3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8" t="s">
        <v>11</v>
      </c>
      <c r="J50" s="16"/>
      <c r="K50" s="16"/>
      <c r="L50" s="16"/>
      <c r="M50" s="25">
        <v>10</v>
      </c>
      <c r="N50" s="27">
        <v>127.44</v>
      </c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8" t="s">
        <v>24</v>
      </c>
      <c r="J51" s="16"/>
      <c r="K51" s="16"/>
      <c r="L51" s="16"/>
      <c r="M51" s="25"/>
      <c r="N51" s="27">
        <v>2380.61</v>
      </c>
    </row>
    <row r="52" spans="1:14" ht="12.75">
      <c r="A52" s="32"/>
      <c r="B52" s="24"/>
      <c r="C52" s="16"/>
      <c r="D52" s="16"/>
      <c r="E52" s="16"/>
      <c r="F52" s="25"/>
      <c r="G52" s="26"/>
      <c r="H52" s="37"/>
      <c r="I52" s="38"/>
      <c r="J52" s="16"/>
      <c r="K52" s="16"/>
      <c r="L52" s="16"/>
      <c r="M52" s="25"/>
      <c r="N52" s="39"/>
    </row>
    <row r="53" spans="1:14" ht="12.75">
      <c r="A53" s="40"/>
      <c r="B53" s="41"/>
      <c r="C53" s="42"/>
      <c r="D53" s="42"/>
      <c r="E53" s="42"/>
      <c r="F53" s="43"/>
      <c r="G53" s="41"/>
      <c r="H53" s="44">
        <f>SUM(H47:H52)</f>
        <v>3804.92</v>
      </c>
      <c r="I53" s="45"/>
      <c r="J53" s="46"/>
      <c r="K53" s="46"/>
      <c r="L53" s="46"/>
      <c r="M53" s="47"/>
      <c r="N53" s="44">
        <f>SUM(N48:N52)</f>
        <v>6820.029999999999</v>
      </c>
    </row>
    <row r="54" spans="1:14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4" t="str">
        <f>A44</f>
        <v>ЛЕНИНА 12</v>
      </c>
      <c r="B55" s="14"/>
      <c r="C55" s="14"/>
      <c r="D55" s="14"/>
      <c r="E55" s="49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8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9" t="s">
        <v>3</v>
      </c>
      <c r="B57" s="11" t="s">
        <v>4</v>
      </c>
      <c r="C57" s="11"/>
      <c r="D57" s="11"/>
      <c r="E57" s="11"/>
      <c r="F57" s="11"/>
      <c r="G57" s="20" t="s">
        <v>5</v>
      </c>
      <c r="H57" s="21" t="s">
        <v>6</v>
      </c>
      <c r="I57" s="10" t="s">
        <v>4</v>
      </c>
      <c r="J57" s="10"/>
      <c r="K57" s="10"/>
      <c r="L57" s="10"/>
      <c r="M57" s="10"/>
      <c r="N57" s="22" t="s">
        <v>6</v>
      </c>
    </row>
    <row r="58" spans="1:14" ht="12.75">
      <c r="A58" s="23" t="s">
        <v>25</v>
      </c>
      <c r="B58" s="24" t="s">
        <v>21</v>
      </c>
      <c r="C58" s="16"/>
      <c r="D58" s="16"/>
      <c r="E58" s="16"/>
      <c r="F58" s="25">
        <v>14</v>
      </c>
      <c r="G58" s="26"/>
      <c r="H58" s="27">
        <v>498.69</v>
      </c>
      <c r="I58" s="28" t="s">
        <v>8</v>
      </c>
      <c r="J58" s="29"/>
      <c r="K58" s="29"/>
      <c r="L58" s="29"/>
      <c r="M58" s="30"/>
      <c r="N58" s="31"/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3" t="s">
        <v>9</v>
      </c>
      <c r="J59" s="34"/>
      <c r="K59" s="34"/>
      <c r="L59" s="34"/>
      <c r="M59" s="35"/>
      <c r="N59" s="36">
        <v>3975.68</v>
      </c>
    </row>
    <row r="60" spans="1:14" ht="12.75">
      <c r="A60" s="32"/>
      <c r="B60" s="24"/>
      <c r="C60" s="16"/>
      <c r="D60" s="16"/>
      <c r="E60" s="16"/>
      <c r="F60" s="25"/>
      <c r="G60" s="26"/>
      <c r="H60" s="37"/>
      <c r="I60" s="38"/>
      <c r="J60" s="16"/>
      <c r="K60" s="16"/>
      <c r="L60" s="16"/>
      <c r="M60" s="25"/>
      <c r="N60" s="39"/>
    </row>
    <row r="61" spans="1:14" ht="12.75">
      <c r="A61" s="40"/>
      <c r="B61" s="41"/>
      <c r="C61" s="42"/>
      <c r="D61" s="42"/>
      <c r="E61" s="42"/>
      <c r="F61" s="43"/>
      <c r="G61" s="41"/>
      <c r="H61" s="44">
        <f>SUM(H58:H60)</f>
        <v>498.69</v>
      </c>
      <c r="I61" s="45"/>
      <c r="J61" s="46"/>
      <c r="K61" s="46"/>
      <c r="L61" s="46"/>
      <c r="M61" s="47"/>
      <c r="N61" s="44">
        <f>SUM(N59:N60)</f>
        <v>3975.68</v>
      </c>
    </row>
    <row r="62" spans="1:14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4" t="str">
        <f>A55</f>
        <v>ЛЕНИНА 12</v>
      </c>
      <c r="B63" s="14"/>
      <c r="C63" s="14"/>
      <c r="D63" s="14"/>
      <c r="E63" s="49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8"/>
      <c r="B64" s="13" t="s">
        <v>1</v>
      </c>
      <c r="C64" s="13"/>
      <c r="D64" s="13"/>
      <c r="E64" s="13"/>
      <c r="F64" s="13"/>
      <c r="G64" s="13"/>
      <c r="H64" s="13"/>
      <c r="I64" s="12" t="s">
        <v>2</v>
      </c>
      <c r="J64" s="12"/>
      <c r="K64" s="12"/>
      <c r="L64" s="12"/>
      <c r="M64" s="12"/>
      <c r="N64" s="12"/>
    </row>
    <row r="65" spans="1:14" ht="12.75">
      <c r="A65" s="19" t="s">
        <v>3</v>
      </c>
      <c r="B65" s="11" t="s">
        <v>4</v>
      </c>
      <c r="C65" s="11"/>
      <c r="D65" s="11"/>
      <c r="E65" s="11"/>
      <c r="F65" s="11"/>
      <c r="G65" s="20" t="s">
        <v>5</v>
      </c>
      <c r="H65" s="21" t="s">
        <v>6</v>
      </c>
      <c r="I65" s="10" t="s">
        <v>4</v>
      </c>
      <c r="J65" s="10"/>
      <c r="K65" s="10"/>
      <c r="L65" s="10"/>
      <c r="M65" s="10"/>
      <c r="N65" s="22" t="s">
        <v>6</v>
      </c>
    </row>
    <row r="66" spans="1:14" ht="12.75">
      <c r="A66" s="23" t="s">
        <v>26</v>
      </c>
      <c r="B66" s="24" t="s">
        <v>27</v>
      </c>
      <c r="C66" s="16" t="s">
        <v>28</v>
      </c>
      <c r="D66" s="16"/>
      <c r="E66" s="16"/>
      <c r="F66" s="25"/>
      <c r="G66" s="48" t="s">
        <v>29</v>
      </c>
      <c r="H66" s="27">
        <v>6808.36</v>
      </c>
      <c r="I66" s="28" t="s">
        <v>8</v>
      </c>
      <c r="J66" s="29"/>
      <c r="K66" s="29"/>
      <c r="L66" s="29"/>
      <c r="M66" s="30"/>
      <c r="N66" s="31"/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3" t="s">
        <v>9</v>
      </c>
      <c r="J67" s="34"/>
      <c r="K67" s="34"/>
      <c r="L67" s="34"/>
      <c r="M67" s="35"/>
      <c r="N67" s="36">
        <v>3975.68</v>
      </c>
    </row>
    <row r="68" spans="1:14" ht="12.75">
      <c r="A68" s="32"/>
      <c r="B68" s="24"/>
      <c r="C68" s="16"/>
      <c r="D68" s="16"/>
      <c r="E68" s="16"/>
      <c r="F68" s="25"/>
      <c r="G68" s="26"/>
      <c r="H68" s="37"/>
      <c r="I68" s="38"/>
      <c r="J68" s="16"/>
      <c r="K68" s="16"/>
      <c r="L68" s="16"/>
      <c r="M68" s="25"/>
      <c r="N68" s="39"/>
    </row>
    <row r="69" spans="1:14" ht="12.75">
      <c r="A69" s="40"/>
      <c r="B69" s="41"/>
      <c r="C69" s="42"/>
      <c r="D69" s="42"/>
      <c r="E69" s="42"/>
      <c r="F69" s="43"/>
      <c r="G69" s="41"/>
      <c r="H69" s="44">
        <f>SUM(H66:H68)</f>
        <v>6808.36</v>
      </c>
      <c r="I69" s="45"/>
      <c r="J69" s="46"/>
      <c r="K69" s="46"/>
      <c r="L69" s="46"/>
      <c r="M69" s="47"/>
      <c r="N69" s="44">
        <f>SUM(N67:N68)</f>
        <v>3975.68</v>
      </c>
    </row>
    <row r="70" spans="1:14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4" t="str">
        <f>A63</f>
        <v>ЛЕНИНА 12</v>
      </c>
      <c r="B71" s="14"/>
      <c r="C71" s="14"/>
      <c r="D71" s="14"/>
      <c r="E71" s="49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8"/>
      <c r="B72" s="13" t="s">
        <v>1</v>
      </c>
      <c r="C72" s="13"/>
      <c r="D72" s="13"/>
      <c r="E72" s="13"/>
      <c r="F72" s="13"/>
      <c r="G72" s="13"/>
      <c r="H72" s="13"/>
      <c r="I72" s="12" t="s">
        <v>2</v>
      </c>
      <c r="J72" s="12"/>
      <c r="K72" s="12"/>
      <c r="L72" s="12"/>
      <c r="M72" s="12"/>
      <c r="N72" s="12"/>
    </row>
    <row r="73" spans="1:14" ht="12.75">
      <c r="A73" s="19" t="s">
        <v>3</v>
      </c>
      <c r="B73" s="11" t="s">
        <v>4</v>
      </c>
      <c r="C73" s="11"/>
      <c r="D73" s="11"/>
      <c r="E73" s="11"/>
      <c r="F73" s="11"/>
      <c r="G73" s="20" t="s">
        <v>5</v>
      </c>
      <c r="H73" s="21" t="s">
        <v>6</v>
      </c>
      <c r="I73" s="10" t="s">
        <v>4</v>
      </c>
      <c r="J73" s="10"/>
      <c r="K73" s="10"/>
      <c r="L73" s="10"/>
      <c r="M73" s="10"/>
      <c r="N73" s="22" t="s">
        <v>6</v>
      </c>
    </row>
    <row r="74" spans="1:14" ht="12.75">
      <c r="A74" s="23" t="s">
        <v>30</v>
      </c>
      <c r="B74" s="24"/>
      <c r="C74" s="16"/>
      <c r="D74" s="16"/>
      <c r="E74" s="16"/>
      <c r="F74" s="25"/>
      <c r="G74" s="26"/>
      <c r="H74" s="27">
        <v>0</v>
      </c>
      <c r="I74" s="28" t="s">
        <v>8</v>
      </c>
      <c r="J74" s="29"/>
      <c r="K74" s="29"/>
      <c r="L74" s="29"/>
      <c r="M74" s="30"/>
      <c r="N74" s="31"/>
    </row>
    <row r="75" spans="1:14" ht="12.75">
      <c r="A75" s="32"/>
      <c r="B75" s="24"/>
      <c r="C75" s="16"/>
      <c r="D75" s="16"/>
      <c r="E75" s="16"/>
      <c r="F75" s="25"/>
      <c r="G75" s="26"/>
      <c r="H75" s="27"/>
      <c r="I75" s="33" t="s">
        <v>9</v>
      </c>
      <c r="J75" s="34"/>
      <c r="K75" s="34"/>
      <c r="L75" s="34"/>
      <c r="M75" s="35"/>
      <c r="N75" s="36">
        <v>3975.68</v>
      </c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8" t="s">
        <v>11</v>
      </c>
      <c r="J76" s="16"/>
      <c r="K76" s="16"/>
      <c r="L76" s="16"/>
      <c r="M76" s="25">
        <v>8</v>
      </c>
      <c r="N76" s="27">
        <v>127.44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8" t="s">
        <v>31</v>
      </c>
      <c r="J77" s="16"/>
      <c r="K77" s="16"/>
      <c r="L77" s="16"/>
      <c r="M77" s="25"/>
      <c r="N77" s="27">
        <v>191.2</v>
      </c>
    </row>
    <row r="78" spans="1:14" ht="12.75">
      <c r="A78" s="32"/>
      <c r="B78" s="24"/>
      <c r="C78" s="16"/>
      <c r="D78" s="16"/>
      <c r="E78" s="16"/>
      <c r="F78" s="25"/>
      <c r="G78" s="26"/>
      <c r="H78" s="37"/>
      <c r="I78" s="38"/>
      <c r="J78" s="16"/>
      <c r="K78" s="16"/>
      <c r="L78" s="16"/>
      <c r="M78" s="25"/>
      <c r="N78" s="39"/>
    </row>
    <row r="79" spans="1:14" ht="12.75">
      <c r="A79" s="40"/>
      <c r="B79" s="41"/>
      <c r="C79" s="42"/>
      <c r="D79" s="42"/>
      <c r="E79" s="42"/>
      <c r="F79" s="43"/>
      <c r="G79" s="41"/>
      <c r="H79" s="44">
        <f>SUM(H74:H78)</f>
        <v>0</v>
      </c>
      <c r="I79" s="45"/>
      <c r="J79" s="46"/>
      <c r="K79" s="46"/>
      <c r="L79" s="46"/>
      <c r="M79" s="47"/>
      <c r="N79" s="44">
        <f>SUM(N75:N78)</f>
        <v>4294.32</v>
      </c>
    </row>
    <row r="80" spans="1:14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4" t="str">
        <f>A71</f>
        <v>ЛЕНИНА 12</v>
      </c>
      <c r="B81" s="14"/>
      <c r="C81" s="14"/>
      <c r="D81" s="14"/>
      <c r="E81" s="49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8"/>
      <c r="B82" s="13" t="s">
        <v>1</v>
      </c>
      <c r="C82" s="13"/>
      <c r="D82" s="13"/>
      <c r="E82" s="13"/>
      <c r="F82" s="13"/>
      <c r="G82" s="13"/>
      <c r="H82" s="13"/>
      <c r="I82" s="12" t="s">
        <v>2</v>
      </c>
      <c r="J82" s="12"/>
      <c r="K82" s="12"/>
      <c r="L82" s="12"/>
      <c r="M82" s="12"/>
      <c r="N82" s="12"/>
    </row>
    <row r="83" spans="1:14" ht="12.75">
      <c r="A83" s="19" t="s">
        <v>3</v>
      </c>
      <c r="B83" s="11" t="s">
        <v>4</v>
      </c>
      <c r="C83" s="11"/>
      <c r="D83" s="11"/>
      <c r="E83" s="11"/>
      <c r="F83" s="11"/>
      <c r="G83" s="20" t="s">
        <v>5</v>
      </c>
      <c r="H83" s="21" t="s">
        <v>6</v>
      </c>
      <c r="I83" s="10" t="s">
        <v>4</v>
      </c>
      <c r="J83" s="10"/>
      <c r="K83" s="10"/>
      <c r="L83" s="10"/>
      <c r="M83" s="10"/>
      <c r="N83" s="22" t="s">
        <v>6</v>
      </c>
    </row>
    <row r="84" spans="1:14" ht="12.75">
      <c r="A84" s="23" t="s">
        <v>32</v>
      </c>
      <c r="B84" s="24"/>
      <c r="C84" s="16"/>
      <c r="D84" s="16"/>
      <c r="E84" s="16"/>
      <c r="F84" s="25"/>
      <c r="G84" s="26"/>
      <c r="H84" s="27">
        <v>0</v>
      </c>
      <c r="I84" s="28" t="s">
        <v>8</v>
      </c>
      <c r="J84" s="29"/>
      <c r="K84" s="29"/>
      <c r="L84" s="29"/>
      <c r="M84" s="30"/>
      <c r="N84" s="31"/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3" t="s">
        <v>9</v>
      </c>
      <c r="J85" s="34"/>
      <c r="K85" s="34"/>
      <c r="L85" s="34"/>
      <c r="M85" s="35"/>
      <c r="N85" s="36">
        <v>3975.68</v>
      </c>
    </row>
    <row r="86" spans="1:14" ht="12.75">
      <c r="A86" s="32"/>
      <c r="B86" s="24"/>
      <c r="C86" s="16"/>
      <c r="D86" s="16"/>
      <c r="E86" s="16"/>
      <c r="F86" s="25"/>
      <c r="G86" s="26"/>
      <c r="H86" s="37"/>
      <c r="I86" s="38"/>
      <c r="J86" s="16"/>
      <c r="K86" s="16"/>
      <c r="L86" s="16"/>
      <c r="M86" s="25"/>
      <c r="N86" s="39"/>
    </row>
    <row r="87" spans="1:14" ht="12.75">
      <c r="A87" s="40"/>
      <c r="B87" s="41"/>
      <c r="C87" s="42"/>
      <c r="D87" s="42"/>
      <c r="E87" s="42"/>
      <c r="F87" s="43"/>
      <c r="G87" s="41"/>
      <c r="H87" s="44">
        <f>SUM(H84:H86)</f>
        <v>0</v>
      </c>
      <c r="I87" s="45"/>
      <c r="J87" s="46"/>
      <c r="K87" s="46"/>
      <c r="L87" s="46"/>
      <c r="M87" s="47"/>
      <c r="N87" s="44">
        <f>SUM(N85:N86)</f>
        <v>3975.68</v>
      </c>
    </row>
    <row r="88" spans="1:14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4" t="str">
        <f>A81</f>
        <v>ЛЕНИНА 12</v>
      </c>
      <c r="B89" s="14"/>
      <c r="C89" s="14"/>
      <c r="D89" s="14"/>
      <c r="E89" s="49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8"/>
      <c r="B90" s="13" t="s">
        <v>1</v>
      </c>
      <c r="C90" s="13"/>
      <c r="D90" s="13"/>
      <c r="E90" s="13"/>
      <c r="F90" s="13"/>
      <c r="G90" s="13"/>
      <c r="H90" s="13"/>
      <c r="I90" s="12" t="s">
        <v>2</v>
      </c>
      <c r="J90" s="12"/>
      <c r="K90" s="12"/>
      <c r="L90" s="12"/>
      <c r="M90" s="12"/>
      <c r="N90" s="12"/>
    </row>
    <row r="91" spans="1:14" ht="12.75">
      <c r="A91" s="19" t="s">
        <v>3</v>
      </c>
      <c r="B91" s="11" t="s">
        <v>4</v>
      </c>
      <c r="C91" s="11"/>
      <c r="D91" s="11"/>
      <c r="E91" s="11"/>
      <c r="F91" s="11"/>
      <c r="G91" s="20" t="s">
        <v>5</v>
      </c>
      <c r="H91" s="21" t="s">
        <v>6</v>
      </c>
      <c r="I91" s="10" t="s">
        <v>4</v>
      </c>
      <c r="J91" s="10"/>
      <c r="K91" s="10"/>
      <c r="L91" s="10"/>
      <c r="M91" s="10"/>
      <c r="N91" s="22" t="s">
        <v>6</v>
      </c>
    </row>
    <row r="92" spans="1:14" ht="12.75">
      <c r="A92" s="23" t="s">
        <v>33</v>
      </c>
      <c r="B92" s="24"/>
      <c r="C92" s="16"/>
      <c r="D92" s="16"/>
      <c r="E92" s="16"/>
      <c r="F92" s="25"/>
      <c r="G92" s="26"/>
      <c r="H92" s="27">
        <v>0</v>
      </c>
      <c r="I92" s="28" t="s">
        <v>8</v>
      </c>
      <c r="J92" s="29"/>
      <c r="K92" s="29"/>
      <c r="L92" s="29"/>
      <c r="M92" s="30"/>
      <c r="N92" s="31"/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3" t="s">
        <v>9</v>
      </c>
      <c r="J93" s="34"/>
      <c r="K93" s="34"/>
      <c r="L93" s="34"/>
      <c r="M93" s="35"/>
      <c r="N93" s="36">
        <v>3975.68</v>
      </c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8" t="s">
        <v>34</v>
      </c>
      <c r="J94" s="16"/>
      <c r="K94" s="16"/>
      <c r="L94" s="16"/>
      <c r="M94" s="25"/>
      <c r="N94" s="27">
        <v>2515.18</v>
      </c>
    </row>
    <row r="95" spans="1:14" ht="12.75">
      <c r="A95" s="32"/>
      <c r="B95" s="24"/>
      <c r="C95" s="16"/>
      <c r="D95" s="16"/>
      <c r="E95" s="16"/>
      <c r="F95" s="25"/>
      <c r="G95" s="26"/>
      <c r="H95" s="37"/>
      <c r="I95" s="38"/>
      <c r="J95" s="16"/>
      <c r="K95" s="16"/>
      <c r="L95" s="16"/>
      <c r="M95" s="25"/>
      <c r="N95" s="39"/>
    </row>
    <row r="96" spans="1:14" ht="12.75">
      <c r="A96" s="40"/>
      <c r="B96" s="41"/>
      <c r="C96" s="42"/>
      <c r="D96" s="42"/>
      <c r="E96" s="42"/>
      <c r="F96" s="43"/>
      <c r="G96" s="41"/>
      <c r="H96" s="44">
        <f>SUM(H92:H95)</f>
        <v>0</v>
      </c>
      <c r="I96" s="45"/>
      <c r="J96" s="46"/>
      <c r="K96" s="46"/>
      <c r="L96" s="46"/>
      <c r="M96" s="47"/>
      <c r="N96" s="44">
        <f>SUM(N93:N95)</f>
        <v>6490.86</v>
      </c>
    </row>
    <row r="97" spans="1:14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4" t="str">
        <f>A89</f>
        <v>ЛЕНИНА 12</v>
      </c>
      <c r="B98" s="14"/>
      <c r="C98" s="14"/>
      <c r="D98" s="14"/>
      <c r="E98" s="49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8"/>
      <c r="B99" s="13" t="s">
        <v>1</v>
      </c>
      <c r="C99" s="13"/>
      <c r="D99" s="13"/>
      <c r="E99" s="13"/>
      <c r="F99" s="13"/>
      <c r="G99" s="13"/>
      <c r="H99" s="13"/>
      <c r="I99" s="12" t="s">
        <v>2</v>
      </c>
      <c r="J99" s="12"/>
      <c r="K99" s="12"/>
      <c r="L99" s="12"/>
      <c r="M99" s="12"/>
      <c r="N99" s="12"/>
    </row>
    <row r="100" spans="1:14" ht="12.75">
      <c r="A100" s="19" t="s">
        <v>3</v>
      </c>
      <c r="B100" s="11" t="s">
        <v>4</v>
      </c>
      <c r="C100" s="11"/>
      <c r="D100" s="11"/>
      <c r="E100" s="11"/>
      <c r="F100" s="11"/>
      <c r="G100" s="20" t="s">
        <v>5</v>
      </c>
      <c r="H100" s="21" t="s">
        <v>6</v>
      </c>
      <c r="I100" s="10" t="s">
        <v>4</v>
      </c>
      <c r="J100" s="10"/>
      <c r="K100" s="10"/>
      <c r="L100" s="10"/>
      <c r="M100" s="10"/>
      <c r="N100" s="22" t="s">
        <v>6</v>
      </c>
    </row>
    <row r="101" spans="1:14" ht="12.75">
      <c r="A101" s="23" t="s">
        <v>35</v>
      </c>
      <c r="B101" s="24" t="s">
        <v>36</v>
      </c>
      <c r="C101" s="16"/>
      <c r="D101" s="16"/>
      <c r="E101" s="16"/>
      <c r="F101" s="25"/>
      <c r="G101" s="26"/>
      <c r="H101" s="27">
        <v>7801.02</v>
      </c>
      <c r="I101" s="28" t="s">
        <v>8</v>
      </c>
      <c r="J101" s="29"/>
      <c r="K101" s="29"/>
      <c r="L101" s="29"/>
      <c r="M101" s="30"/>
      <c r="N101" s="31"/>
    </row>
    <row r="102" spans="1:14" ht="12.75">
      <c r="A102" s="32"/>
      <c r="B102" s="24"/>
      <c r="C102" s="16"/>
      <c r="D102" s="16"/>
      <c r="E102" s="16"/>
      <c r="F102" s="25"/>
      <c r="G102" s="26"/>
      <c r="H102" s="27"/>
      <c r="I102" s="33" t="s">
        <v>9</v>
      </c>
      <c r="J102" s="34"/>
      <c r="K102" s="34"/>
      <c r="L102" s="34"/>
      <c r="M102" s="35"/>
      <c r="N102" s="36">
        <v>3975.68</v>
      </c>
    </row>
    <row r="103" spans="1:14" ht="12.75">
      <c r="A103" s="32"/>
      <c r="B103" s="24"/>
      <c r="C103" s="16"/>
      <c r="D103" s="16"/>
      <c r="E103" s="16"/>
      <c r="F103" s="25"/>
      <c r="G103" s="26"/>
      <c r="H103" s="27"/>
      <c r="I103" s="38" t="s">
        <v>37</v>
      </c>
      <c r="J103" s="16"/>
      <c r="K103" s="16"/>
      <c r="L103" s="16"/>
      <c r="M103" s="25">
        <v>9</v>
      </c>
      <c r="N103" s="27">
        <v>681.2</v>
      </c>
    </row>
    <row r="104" spans="1:14" ht="12.75">
      <c r="A104" s="32"/>
      <c r="B104" s="24"/>
      <c r="C104" s="16"/>
      <c r="D104" s="16"/>
      <c r="E104" s="16"/>
      <c r="F104" s="25"/>
      <c r="G104" s="26"/>
      <c r="H104" s="27"/>
      <c r="I104" s="38" t="s">
        <v>37</v>
      </c>
      <c r="J104" s="16"/>
      <c r="K104" s="16"/>
      <c r="L104" s="16"/>
      <c r="M104" s="25">
        <v>2</v>
      </c>
      <c r="N104" s="27">
        <v>3878.7</v>
      </c>
    </row>
    <row r="105" spans="1:14" ht="12.75">
      <c r="A105" s="32"/>
      <c r="B105" s="24"/>
      <c r="C105" s="16"/>
      <c r="D105" s="16"/>
      <c r="E105" s="16"/>
      <c r="F105" s="25"/>
      <c r="G105" s="26"/>
      <c r="H105" s="27"/>
      <c r="I105" s="38" t="s">
        <v>37</v>
      </c>
      <c r="J105" s="16"/>
      <c r="K105" s="16"/>
      <c r="L105" s="16"/>
      <c r="M105" s="25" t="s">
        <v>38</v>
      </c>
      <c r="N105" s="27">
        <v>585.52</v>
      </c>
    </row>
    <row r="106" spans="1:14" ht="12.75">
      <c r="A106" s="32"/>
      <c r="B106" s="24"/>
      <c r="C106" s="16"/>
      <c r="D106" s="16"/>
      <c r="E106" s="16"/>
      <c r="F106" s="25"/>
      <c r="G106" s="26"/>
      <c r="H106" s="37"/>
      <c r="I106" s="38"/>
      <c r="J106" s="16"/>
      <c r="K106" s="16"/>
      <c r="L106" s="16"/>
      <c r="M106" s="25"/>
      <c r="N106" s="39"/>
    </row>
    <row r="107" spans="1:14" ht="12.75">
      <c r="A107" s="40"/>
      <c r="B107" s="41"/>
      <c r="C107" s="42"/>
      <c r="D107" s="42"/>
      <c r="E107" s="42"/>
      <c r="F107" s="43"/>
      <c r="G107" s="41"/>
      <c r="H107" s="44">
        <f>SUM(H101:H106)</f>
        <v>7801.02</v>
      </c>
      <c r="I107" s="45"/>
      <c r="J107" s="46"/>
      <c r="K107" s="46"/>
      <c r="L107" s="46"/>
      <c r="M107" s="47"/>
      <c r="N107" s="44">
        <f>SUM(N102:N106)</f>
        <v>9121.1</v>
      </c>
    </row>
    <row r="108" spans="1:14" ht="12.75">
      <c r="A108" s="9" t="s">
        <v>39</v>
      </c>
      <c r="B108" s="9"/>
      <c r="C108" s="9"/>
      <c r="D108" s="9"/>
      <c r="E108" s="9"/>
      <c r="F108" s="9"/>
      <c r="G108" s="9"/>
      <c r="H108" s="8">
        <f>H8+H17+H25+H33+H42+H53+H61+H69+H79+H87+H96+H107</f>
        <v>21057.1</v>
      </c>
      <c r="I108" s="8"/>
      <c r="J108" s="50"/>
      <c r="K108" s="50"/>
      <c r="L108" s="50"/>
      <c r="M108" s="50"/>
      <c r="N108" s="50"/>
    </row>
    <row r="109" spans="1:14" ht="12.75">
      <c r="A109" s="9" t="s">
        <v>40</v>
      </c>
      <c r="B109" s="9"/>
      <c r="C109" s="9"/>
      <c r="D109" s="9"/>
      <c r="E109" s="9"/>
      <c r="F109" s="9"/>
      <c r="G109" s="9"/>
      <c r="H109" s="7">
        <f>N8+N17+N25+N33+N42+N53+N61+N69+N79+N87+N96+N107</f>
        <v>60698.229999999996</v>
      </c>
      <c r="I109" s="7"/>
      <c r="J109" s="50"/>
      <c r="K109" s="50"/>
      <c r="L109" s="50"/>
      <c r="M109" s="50"/>
      <c r="N109" s="50"/>
    </row>
    <row r="110" spans="1:14" ht="12.75">
      <c r="A110" s="9" t="s">
        <v>41</v>
      </c>
      <c r="B110" s="9"/>
      <c r="C110" s="9"/>
      <c r="D110" s="9"/>
      <c r="E110" s="9"/>
      <c r="F110" s="9"/>
      <c r="G110" s="9"/>
      <c r="H110" s="6">
        <f>SUM(H108:H109)</f>
        <v>81755.32999999999</v>
      </c>
      <c r="I110" s="6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14" t="s">
        <v>42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50"/>
      <c r="L114" s="50"/>
      <c r="M114" s="50"/>
      <c r="N114" s="50"/>
    </row>
    <row r="115" spans="1:14" ht="12.75">
      <c r="A115" s="14" t="s">
        <v>43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50"/>
      <c r="L115" s="50"/>
      <c r="M115" s="50"/>
      <c r="N115" s="50"/>
    </row>
    <row r="116" spans="1:14" ht="12.75">
      <c r="A116" s="14" t="s">
        <v>44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50"/>
      <c r="L116" s="50"/>
      <c r="M116" s="50"/>
      <c r="N116" s="50"/>
    </row>
    <row r="117" spans="1:10" ht="12.75">
      <c r="A117" s="14" t="s">
        <v>45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ht="12.75">
      <c r="A119" s="5" t="s">
        <v>46</v>
      </c>
      <c r="B119" s="5"/>
      <c r="C119" s="52"/>
      <c r="D119" s="53"/>
      <c r="E119" s="52"/>
      <c r="F119" s="53"/>
      <c r="G119" s="52"/>
      <c r="H119" s="53"/>
      <c r="I119" s="5" t="s">
        <v>46</v>
      </c>
      <c r="J119" s="5"/>
    </row>
    <row r="120" spans="1:10" ht="12.75">
      <c r="A120" s="4" t="s">
        <v>47</v>
      </c>
      <c r="B120" s="4"/>
      <c r="C120" s="4" t="s">
        <v>48</v>
      </c>
      <c r="D120" s="4"/>
      <c r="E120" s="4" t="s">
        <v>49</v>
      </c>
      <c r="F120" s="4"/>
      <c r="G120" s="4" t="s">
        <v>50</v>
      </c>
      <c r="H120" s="4"/>
      <c r="I120" s="4" t="s">
        <v>47</v>
      </c>
      <c r="J120" s="4"/>
    </row>
    <row r="121" spans="1:10" ht="12.75">
      <c r="A121" s="3" t="s">
        <v>51</v>
      </c>
      <c r="B121" s="3"/>
      <c r="C121" s="55"/>
      <c r="D121" s="56"/>
      <c r="E121" s="55"/>
      <c r="F121" s="56"/>
      <c r="G121" s="55"/>
      <c r="H121" s="56"/>
      <c r="I121" s="3" t="s">
        <v>52</v>
      </c>
      <c r="J121" s="3"/>
    </row>
    <row r="122" spans="1:10" ht="12.75">
      <c r="A122" s="52"/>
      <c r="B122" s="57"/>
      <c r="C122" s="50"/>
      <c r="D122" s="50"/>
      <c r="E122" s="58"/>
      <c r="F122" s="50"/>
      <c r="G122" s="52"/>
      <c r="H122" s="57"/>
      <c r="I122" s="52"/>
      <c r="J122" s="57"/>
    </row>
    <row r="123" spans="1:10" ht="12.75">
      <c r="A123" s="2">
        <v>-145303.92</v>
      </c>
      <c r="B123" s="2"/>
      <c r="C123" s="1">
        <v>30521.82</v>
      </c>
      <c r="D123" s="1"/>
      <c r="E123" s="69">
        <v>31330.53</v>
      </c>
      <c r="F123" s="69"/>
      <c r="G123" s="69">
        <v>0</v>
      </c>
      <c r="H123" s="69"/>
      <c r="I123" s="2">
        <f>A123+E123-G123</f>
        <v>-113973.39000000001</v>
      </c>
      <c r="J123" s="2"/>
    </row>
    <row r="124" spans="1:10" ht="12.75">
      <c r="A124" s="55"/>
      <c r="B124" s="56"/>
      <c r="C124" s="59"/>
      <c r="D124" s="59"/>
      <c r="E124" s="55"/>
      <c r="F124" s="59"/>
      <c r="G124" s="55"/>
      <c r="H124" s="56"/>
      <c r="I124" s="55"/>
      <c r="J124" s="56"/>
    </row>
    <row r="125" spans="1:10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2.75">
      <c r="A126" s="14" t="s">
        <v>42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43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53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54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5" t="s">
        <v>46</v>
      </c>
      <c r="B131" s="5"/>
      <c r="C131" s="60"/>
      <c r="D131" s="53"/>
      <c r="E131" s="70" t="s">
        <v>49</v>
      </c>
      <c r="F131" s="70"/>
      <c r="G131" s="70" t="s">
        <v>55</v>
      </c>
      <c r="H131" s="70"/>
      <c r="I131" s="61"/>
      <c r="J131" s="53"/>
    </row>
    <row r="132" spans="1:10" ht="12.75">
      <c r="A132" s="4" t="s">
        <v>47</v>
      </c>
      <c r="B132" s="4"/>
      <c r="C132" s="4" t="s">
        <v>48</v>
      </c>
      <c r="D132" s="4"/>
      <c r="E132" s="51" t="s">
        <v>56</v>
      </c>
      <c r="F132" s="51" t="s">
        <v>57</v>
      </c>
      <c r="G132" s="51" t="s">
        <v>58</v>
      </c>
      <c r="H132" s="51" t="s">
        <v>57</v>
      </c>
      <c r="I132" s="4" t="s">
        <v>46</v>
      </c>
      <c r="J132" s="4"/>
    </row>
    <row r="133" spans="1:10" ht="12.75">
      <c r="A133" s="3" t="s">
        <v>51</v>
      </c>
      <c r="B133" s="3"/>
      <c r="C133" s="62"/>
      <c r="D133" s="63"/>
      <c r="E133" s="54"/>
      <c r="F133" s="54" t="s">
        <v>59</v>
      </c>
      <c r="G133" s="54"/>
      <c r="H133" s="54" t="s">
        <v>59</v>
      </c>
      <c r="I133" s="3" t="s">
        <v>47</v>
      </c>
      <c r="J133" s="3"/>
    </row>
    <row r="134" spans="1:10" ht="12.75">
      <c r="A134" s="52"/>
      <c r="B134" s="57"/>
      <c r="C134" s="60"/>
      <c r="D134" s="53"/>
      <c r="E134" s="64"/>
      <c r="F134" s="64"/>
      <c r="G134" s="64"/>
      <c r="H134" s="64"/>
      <c r="I134" s="65"/>
      <c r="J134" s="66"/>
    </row>
    <row r="135" spans="1:10" ht="12.75">
      <c r="A135" s="2">
        <v>2242.71</v>
      </c>
      <c r="B135" s="2"/>
      <c r="C135" s="2">
        <v>97438.32</v>
      </c>
      <c r="D135" s="2"/>
      <c r="E135" s="67">
        <v>92721.43</v>
      </c>
      <c r="F135" s="67">
        <v>15130.28</v>
      </c>
      <c r="G135" s="67">
        <f>H108+H109</f>
        <v>81755.32999999999</v>
      </c>
      <c r="H135" s="67">
        <v>13340.83</v>
      </c>
      <c r="I135" s="2">
        <f>A135+E135-G135</f>
        <v>13208.810000000012</v>
      </c>
      <c r="J135" s="2"/>
    </row>
    <row r="136" spans="1:10" ht="12.75">
      <c r="A136" s="55"/>
      <c r="B136" s="56"/>
      <c r="C136" s="55"/>
      <c r="D136" s="56"/>
      <c r="E136" s="68"/>
      <c r="F136" s="68"/>
      <c r="G136" s="68"/>
      <c r="H136" s="68"/>
      <c r="I136" s="55"/>
      <c r="J136" s="56"/>
    </row>
  </sheetData>
  <sheetProtection/>
  <mergeCells count="99">
    <mergeCell ref="A135:B135"/>
    <mergeCell ref="C135:D135"/>
    <mergeCell ref="I135:J135"/>
    <mergeCell ref="A132:B132"/>
    <mergeCell ref="C132:D132"/>
    <mergeCell ref="I132:J132"/>
    <mergeCell ref="A133:B133"/>
    <mergeCell ref="I133:J133"/>
    <mergeCell ref="A126:J126"/>
    <mergeCell ref="A127:J127"/>
    <mergeCell ref="A128:J128"/>
    <mergeCell ref="A129:J129"/>
    <mergeCell ref="A131:B131"/>
    <mergeCell ref="E131:F131"/>
    <mergeCell ref="G131:H131"/>
    <mergeCell ref="A121:B121"/>
    <mergeCell ref="I121:J121"/>
    <mergeCell ref="A123:B123"/>
    <mergeCell ref="C123:D123"/>
    <mergeCell ref="E123:F123"/>
    <mergeCell ref="G123:H123"/>
    <mergeCell ref="I123:J123"/>
    <mergeCell ref="A120:B120"/>
    <mergeCell ref="C120:D120"/>
    <mergeCell ref="E120:F120"/>
    <mergeCell ref="G120:H120"/>
    <mergeCell ref="I120:J120"/>
    <mergeCell ref="A114:J114"/>
    <mergeCell ref="A115:J115"/>
    <mergeCell ref="A116:J116"/>
    <mergeCell ref="A117:J117"/>
    <mergeCell ref="A119:B119"/>
    <mergeCell ref="I119:J119"/>
    <mergeCell ref="A108:G108"/>
    <mergeCell ref="H108:I108"/>
    <mergeCell ref="A109:G109"/>
    <mergeCell ref="H109:I109"/>
    <mergeCell ref="A110:G110"/>
    <mergeCell ref="H110:I110"/>
    <mergeCell ref="A98:D98"/>
    <mergeCell ref="B99:H99"/>
    <mergeCell ref="I99:N99"/>
    <mergeCell ref="B100:F100"/>
    <mergeCell ref="I100:M100"/>
    <mergeCell ref="A89:D89"/>
    <mergeCell ref="B90:H90"/>
    <mergeCell ref="I90:N90"/>
    <mergeCell ref="B91:F91"/>
    <mergeCell ref="I91:M91"/>
    <mergeCell ref="A81:D81"/>
    <mergeCell ref="B82:H82"/>
    <mergeCell ref="I82:N82"/>
    <mergeCell ref="B83:F83"/>
    <mergeCell ref="I83:M83"/>
    <mergeCell ref="A71:D71"/>
    <mergeCell ref="B72:H72"/>
    <mergeCell ref="I72:N72"/>
    <mergeCell ref="B73:F73"/>
    <mergeCell ref="I73:M73"/>
    <mergeCell ref="A63:D63"/>
    <mergeCell ref="B64:H64"/>
    <mergeCell ref="I64:N64"/>
    <mergeCell ref="B65:F65"/>
    <mergeCell ref="I65:M65"/>
    <mergeCell ref="A55:D55"/>
    <mergeCell ref="B56:H56"/>
    <mergeCell ref="I56:N56"/>
    <mergeCell ref="B57:F57"/>
    <mergeCell ref="I57:M57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2015-03-27T08:03:01Z</dcterms:created>
  <dcterms:modified xsi:type="dcterms:W3CDTF">2015-03-27T08:03:02Z</dcterms:modified>
  <cp:category/>
  <cp:version/>
  <cp:contentType/>
  <cp:contentStatus/>
</cp:coreProperties>
</file>